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zad. 1 wirus immunochemia" sheetId="1" r:id="rId1"/>
    <sheet name="zad. 2 infekcje pmr" sheetId="5" r:id="rId2"/>
    <sheet name="zad. 3 monit. poz. leków" sheetId="6" r:id="rId3"/>
  </sheets>
  <definedNames>
    <definedName name="_xlnm._FilterDatabase" localSheetId="0" hidden="1">'zad. 1 wirus immunochemia'!$B$6:$F$155</definedName>
    <definedName name="_xlnm._FilterDatabase" localSheetId="1" hidden="1">'zad. 2 infekcje pmr'!$B$6:$F$15</definedName>
    <definedName name="_xlnm._FilterDatabase" localSheetId="2" hidden="1">'zad. 3 monit. poz. leków'!$B$6:$F$9</definedName>
  </definedNames>
  <calcPr calcId="125725"/>
</workbook>
</file>

<file path=xl/calcChain.xml><?xml version="1.0" encoding="utf-8"?>
<calcChain xmlns="http://schemas.openxmlformats.org/spreadsheetml/2006/main">
  <c r="F13" i="1"/>
  <c r="F9" i="6"/>
  <c r="F8"/>
  <c r="F7"/>
  <c r="F15" i="5"/>
  <c r="F14"/>
  <c r="F13"/>
  <c r="F12"/>
  <c r="F11"/>
  <c r="F10"/>
  <c r="F9"/>
  <c r="F8"/>
  <c r="B8"/>
  <c r="B9" s="1"/>
  <c r="B10" s="1"/>
  <c r="B11" s="1"/>
  <c r="B12" s="1"/>
  <c r="B13" s="1"/>
  <c r="B14" s="1"/>
  <c r="B15" s="1"/>
  <c r="F7"/>
  <c r="F7" i="1"/>
  <c r="F8"/>
  <c r="F9"/>
  <c r="F10"/>
  <c r="F11"/>
  <c r="F1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I4" s="1"/>
  <c r="F153"/>
  <c r="F154"/>
  <c r="F155"/>
  <c r="I4" i="6" l="1"/>
  <c r="I4" i="5"/>
</calcChain>
</file>

<file path=xl/sharedStrings.xml><?xml version="1.0" encoding="utf-8"?>
<sst xmlns="http://schemas.openxmlformats.org/spreadsheetml/2006/main" count="191" uniqueCount="175">
  <si>
    <t>LP</t>
  </si>
  <si>
    <t>Nazwa badania</t>
  </si>
  <si>
    <t>17- OH progesteron</t>
  </si>
  <si>
    <t>ACTH</t>
  </si>
  <si>
    <t>Alfa-1-antytrypsyna</t>
  </si>
  <si>
    <t>Androstendion</t>
  </si>
  <si>
    <t>Anty TG przeciwtarczycowe</t>
  </si>
  <si>
    <t>Antykoagulant toczniowy</t>
  </si>
  <si>
    <t>ASO</t>
  </si>
  <si>
    <t xml:space="preserve">Borrelia bufgdorferi IgG </t>
  </si>
  <si>
    <t>Borrelia bufgdorferi IgG PMR</t>
  </si>
  <si>
    <t>Borrelia bufgdorferi IgG WB</t>
  </si>
  <si>
    <t>Borrelia bufgdorferi IgM</t>
  </si>
  <si>
    <t>Borrelia bufgdorferi IgM PMR</t>
  </si>
  <si>
    <t>Borrelia bufgdorferi IgM WB</t>
  </si>
  <si>
    <t>Ceruloplazmina</t>
  </si>
  <si>
    <t>Chlamydophila pneumoniae IgA</t>
  </si>
  <si>
    <t>Chlamydophila pneumoniae IgG</t>
  </si>
  <si>
    <t>Chlamydophila pneumoniae IgM</t>
  </si>
  <si>
    <t>Chromogranina A</t>
  </si>
  <si>
    <t>CMV cytomegalia IgG</t>
  </si>
  <si>
    <t>CMV cytomegalia IgM</t>
  </si>
  <si>
    <t>EBV IgG</t>
  </si>
  <si>
    <t>EBV IgM</t>
  </si>
  <si>
    <t>Erytropoetyna</t>
  </si>
  <si>
    <t>Fosfataza frakcja kostna</t>
  </si>
  <si>
    <t>fPSA</t>
  </si>
  <si>
    <t>fT3</t>
  </si>
  <si>
    <t>FTA ABS IgG</t>
  </si>
  <si>
    <t>FTA ABS IgM</t>
  </si>
  <si>
    <t>FTA PMR</t>
  </si>
  <si>
    <t>Gastryna</t>
  </si>
  <si>
    <t>Haptoglobina</t>
  </si>
  <si>
    <t>Hbe antygen</t>
  </si>
  <si>
    <t>Helikobacter pylori antygen</t>
  </si>
  <si>
    <t>Hemoglobina glikowana</t>
  </si>
  <si>
    <t>HIV metodą WB</t>
  </si>
  <si>
    <t>HSV IgG</t>
  </si>
  <si>
    <t>HSV IgM</t>
  </si>
  <si>
    <t>IgA</t>
  </si>
  <si>
    <t>IgE całkowite</t>
  </si>
  <si>
    <t>IgG</t>
  </si>
  <si>
    <t>IgM</t>
  </si>
  <si>
    <t>Immunofiksacja w moczu</t>
  </si>
  <si>
    <t>Inhibina B</t>
  </si>
  <si>
    <t>Kalcytonina</t>
  </si>
  <si>
    <t>kortyzol</t>
  </si>
  <si>
    <t>Kortyzol rytm dobowy</t>
  </si>
  <si>
    <t>Kwas foliowy</t>
  </si>
  <si>
    <t>Kwas walproinowy</t>
  </si>
  <si>
    <t>LH</t>
  </si>
  <si>
    <t>Miedź w surowicy</t>
  </si>
  <si>
    <t>Mycoplazma pneumoniae IgA</t>
  </si>
  <si>
    <t>Mycoplazma pneumoniae IgG</t>
  </si>
  <si>
    <t>Mycoplazma pneumoniae IgM</t>
  </si>
  <si>
    <t>P/c a-kardiolipinie IgG</t>
  </si>
  <si>
    <t>P/c a-kardiolipinie IgM</t>
  </si>
  <si>
    <t>P/c anty CCP cytrulinowe</t>
  </si>
  <si>
    <t>P/c anty HBc total</t>
  </si>
  <si>
    <t>P/c antyHAV IgM</t>
  </si>
  <si>
    <t>p/c bąblowiec IgG</t>
  </si>
  <si>
    <t>P/c endomysium IgA</t>
  </si>
  <si>
    <t>P/c endomysium IgG</t>
  </si>
  <si>
    <t>P/c p receptorom acetylocholiny</t>
  </si>
  <si>
    <t>P/c p. mięśniom gładkim ASMA</t>
  </si>
  <si>
    <t>p/c p. mitochondrialne</t>
  </si>
  <si>
    <t>p/c p. mitochondrialne AMA M2</t>
  </si>
  <si>
    <t>P/c p. transglutaminazie tkankowej IgA</t>
  </si>
  <si>
    <t>P/c przeciw kinazie tyrozynowej (MuSK)</t>
  </si>
  <si>
    <t>Panel onkoneuronalny</t>
  </si>
  <si>
    <t>Panel wątrobowy pełny (ANA2, AMA, ASMA, anty-LKM, anty-LSP, anty-SLA) met IIF</t>
  </si>
  <si>
    <t>Panel wątrobowy specjalistyczny (AMA M2, anty-LKM-1, anty-LC-1, anty-SLA/LP) met immunoblotting</t>
  </si>
  <si>
    <t>Parathormon</t>
  </si>
  <si>
    <t>Prążki oligoklonalne PMR</t>
  </si>
  <si>
    <t xml:space="preserve">Progestron </t>
  </si>
  <si>
    <t>Quantiferon</t>
  </si>
  <si>
    <t>Rubella IgG</t>
  </si>
  <si>
    <t>Rubella IgM</t>
  </si>
  <si>
    <t>SHBG</t>
  </si>
  <si>
    <t>T3</t>
  </si>
  <si>
    <t>Test awidności Toksoplazma IgG</t>
  </si>
  <si>
    <t>Test awidności EBV</t>
  </si>
  <si>
    <t>Testosteron</t>
  </si>
  <si>
    <t>Toxocara canis IgG</t>
  </si>
  <si>
    <t>TPHA PMR</t>
  </si>
  <si>
    <t>wapń zjonizowany</t>
  </si>
  <si>
    <t>Witamina D3</t>
  </si>
  <si>
    <t>Yersinia IgA</t>
  </si>
  <si>
    <t>Yersinia IgG</t>
  </si>
  <si>
    <t>Yersinia IgM</t>
  </si>
  <si>
    <t>HHV6 w PMR</t>
  </si>
  <si>
    <t>Rubella w PMR</t>
  </si>
  <si>
    <t>p/c przeciwko gliście ludzkiej</t>
  </si>
  <si>
    <t>dopełniacz C3</t>
  </si>
  <si>
    <t>dopełniacz C4</t>
  </si>
  <si>
    <t>HCV test potwierdzenia</t>
  </si>
  <si>
    <t>wolne łańcuchy kappa i lambda w moczu</t>
  </si>
  <si>
    <t>kwas wanilinomigdałowy w DZM</t>
  </si>
  <si>
    <t>p/c p.ds DNA IgG</t>
  </si>
  <si>
    <t>TPHA SUROWICA</t>
  </si>
  <si>
    <t>Białko monoklonalne</t>
  </si>
  <si>
    <t>DHEA SO4</t>
  </si>
  <si>
    <t>P/c anty Hbe</t>
  </si>
  <si>
    <t>p/c ADAM st 13</t>
  </si>
  <si>
    <t>anty TPO</t>
  </si>
  <si>
    <t>Homocystenia</t>
  </si>
  <si>
    <t>odczyn Walera-Rosego</t>
  </si>
  <si>
    <t>CMV w PMR IgG</t>
  </si>
  <si>
    <t>CMV w PMR IgM</t>
  </si>
  <si>
    <t>EBV w PMR IgG</t>
  </si>
  <si>
    <t>EBV w PMR IgM</t>
  </si>
  <si>
    <t>P/c p. transglutaminazie tkankowej IgM</t>
  </si>
  <si>
    <t>P/c p. transglutaminazie tkankowej IgG</t>
  </si>
  <si>
    <t>P/c antyHAV całkowite</t>
  </si>
  <si>
    <t>ANA - badanie przesiewowe w kierunku przeciwciał przeciw jadrowych met.IIF</t>
  </si>
  <si>
    <t>ANA, AMA, ASMA (ANA1)</t>
  </si>
  <si>
    <t>ALDOSTERON</t>
  </si>
  <si>
    <t>Czynnik von Wiellebranda</t>
  </si>
  <si>
    <t>EBV awidność IgG</t>
  </si>
  <si>
    <t>EBV ilościowo met. PCR</t>
  </si>
  <si>
    <t>Elastaza w kale</t>
  </si>
  <si>
    <t>p/c anty HBc IgM</t>
  </si>
  <si>
    <t xml:space="preserve">P/c anty HBs </t>
  </si>
  <si>
    <t>HBs antygen - test potwierdzenia</t>
  </si>
  <si>
    <t>HIV ilościowo met.PCR</t>
  </si>
  <si>
    <t>Immunofiksacja w surowicy</t>
  </si>
  <si>
    <t>p/c gliadynowe IgA</t>
  </si>
  <si>
    <t>p/c anty-MPO (p/c p-ANCA)</t>
  </si>
  <si>
    <t>p/c anty-PR3 (p/c c-ANCA)</t>
  </si>
  <si>
    <t>p/c p. jądrowe ANA</t>
  </si>
  <si>
    <t>p/c ANA screen</t>
  </si>
  <si>
    <t>Badanie przeciwciał przeciwjądrowych i antycytoplazmatycznych w surowicy, przy użyciu  komórek linii HEp-2</t>
  </si>
  <si>
    <t>Pogłębiona ocena przeciwciał przeciwjądrowych i przeciwcytoplazmatycznych  ANA metodą IIF i DID w surowicy, z podaniem typu świecenia i miana</t>
  </si>
  <si>
    <t>Weryfikacja obecności przeciwciał przeciwjądrowych i przeciwcytoplazmatycznych metodą immunoblotu (dla16 antygenów)  w surowicy - DSF 70, nRNP/Sm, Sm, SS-A, Ro-52, SS-B, Scl-70, PM-Scl, Jo-1, Centromerowi  B (CENP B), PCNA, dsDNA, nukleosomom, histonom, rybosomalnemu białku P (Ryb. białku P) i AMA-M2</t>
  </si>
  <si>
    <t>Badanie przeciwciał przeciwjądrowych i antycytoplazmatycznych -badanie metodą IIF z użyciem komórek linii HEp-2 określenie typu świecenia oraz miano przeciwciał przeciwjądrowych i antycytoplazmatycznych</t>
  </si>
  <si>
    <t>Kwasy żółciowe</t>
  </si>
  <si>
    <t>Metoksykatecholaminy (M, N, 3-Mt) w DZM</t>
  </si>
  <si>
    <t>p/c anty LKM</t>
  </si>
  <si>
    <t>p/c anty-TG</t>
  </si>
  <si>
    <t>Toksplazmoza IgA</t>
  </si>
  <si>
    <t>Wirus odry IgM</t>
  </si>
  <si>
    <t>Wirus odry IgG</t>
  </si>
  <si>
    <t>Bartonelloza IgG</t>
  </si>
  <si>
    <t xml:space="preserve">DHEA </t>
  </si>
  <si>
    <t>FENYTOINA ilościowo</t>
  </si>
  <si>
    <t>Karbamazepina ilościowo</t>
  </si>
  <si>
    <t>p/c AMA LKM-1 met.ELISA</t>
  </si>
  <si>
    <t>p/c anty SLA/LP IIF</t>
  </si>
  <si>
    <t>p/c anty-receptoryTSH</t>
  </si>
  <si>
    <t>P/c a-B2glikoproteinie IgG</t>
  </si>
  <si>
    <t>P/c a-B2glikoproteinie IgM</t>
  </si>
  <si>
    <t>Testy potwierdzenia w kierunku zakażenia Treponema Pallidum -TPHA, FTA,VDRL, FTA-ABS</t>
  </si>
  <si>
    <t>Varicella zoster IgG</t>
  </si>
  <si>
    <t>kleszczowe zapalenie mózgu w PMR</t>
  </si>
  <si>
    <t>ANCA (pANCA, cANCA) met IIF</t>
  </si>
  <si>
    <t>HIV PCR jakościowo</t>
  </si>
  <si>
    <t>P/C gliadynowe IgG (AGA)</t>
  </si>
  <si>
    <t>P/C gliadynowe IgM (AGA)</t>
  </si>
  <si>
    <t>Adenowirusy w PMR (met. pcr)</t>
  </si>
  <si>
    <t>Zad. 1. Mikrobiologia - wirusologia, immunochemia z transportem</t>
  </si>
  <si>
    <t>1/ Oferent zabezpiecza właściwe podłoża, pojemniki do badań oraz zapewnia odbiór materiału biologicznego i dostarczenie wyników z wykorzystaniem własnego transportu.</t>
  </si>
  <si>
    <t>2/ Cena jednostkowa badania powinna być ceną kompletną i ostateczną, uwzględniającą koszty podłoży, pojemników, transportu oraz pozostałe koszty oferenta związane z realizacją zamówienia.</t>
  </si>
  <si>
    <t>3/ Oferent składając ofertę na zadanie musi wykonywać wszystkie badania objete zadaniem.</t>
  </si>
  <si>
    <t>Zad. 2. Infekcje w PMR z transportem</t>
  </si>
  <si>
    <t>Szacunkowe zapotrzebowanie (ilość badań) 
w okresie 12 miesięcy</t>
  </si>
  <si>
    <t>Wartość  brutto zł
12 miesięcy</t>
  </si>
  <si>
    <t>(WYPEŁNIA OFERENT)
Cena jednostkowa zł brutto z transportem</t>
  </si>
  <si>
    <t>Zad. 3. Monitorowanie poziomu leków z transportem</t>
  </si>
  <si>
    <t>ANAPLAZMA IgM</t>
  </si>
  <si>
    <t>ANAPLAZMA IgG</t>
  </si>
  <si>
    <t>CAŁKOWITA WARTOŚĆ brutto ZADANIA NR 1 (2 LATA)</t>
  </si>
  <si>
    <t>CAŁKOWITA WARTOŚĆ brutto ZADANIA NR 2 (2 LATA)</t>
  </si>
  <si>
    <t>ASPERGILLUS w PMR</t>
  </si>
  <si>
    <t>CAŁKOWITA WARTOŚĆ brutto ZADANIA NR 3 (2 LATA)</t>
  </si>
  <si>
    <t xml:space="preserve">Lamotrygina ilościowo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</si>
</sst>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Normal="100" workbookViewId="0">
      <pane ySplit="6" topLeftCell="A7" activePane="bottomLeft" state="frozen"/>
      <selection activeCell="F1" sqref="F1"/>
      <selection pane="bottomLeft" activeCell="C158" sqref="C158"/>
    </sheetView>
  </sheetViews>
  <sheetFormatPr defaultRowHeight="15"/>
  <cols>
    <col min="1" max="1" width="9.140625" style="19"/>
    <col min="2" max="2" width="5" customWidth="1"/>
    <col min="3" max="3" width="35" customWidth="1"/>
    <col min="4" max="4" width="18.85546875" style="19" customWidth="1"/>
    <col min="5" max="5" width="21.5703125" style="1" customWidth="1"/>
    <col min="6" max="6" width="21.28515625" style="1" customWidth="1"/>
    <col min="8" max="8" width="19.28515625" customWidth="1"/>
    <col min="9" max="9" width="32.28515625" customWidth="1"/>
  </cols>
  <sheetData>
    <row r="1" spans="1:9" ht="56.25">
      <c r="H1" s="29" t="s">
        <v>159</v>
      </c>
      <c r="I1" s="28" t="s">
        <v>160</v>
      </c>
    </row>
    <row r="2" spans="1:9" ht="56.25">
      <c r="H2" s="27"/>
      <c r="I2" s="28" t="s">
        <v>161</v>
      </c>
    </row>
    <row r="3" spans="1:9" s="19" customFormat="1" ht="33.75">
      <c r="H3" s="27"/>
      <c r="I3" s="28" t="s">
        <v>162</v>
      </c>
    </row>
    <row r="4" spans="1:9" ht="38.25">
      <c r="H4" s="30" t="s">
        <v>170</v>
      </c>
      <c r="I4" s="35">
        <f>2*(SUM(F7:F155))</f>
        <v>0</v>
      </c>
    </row>
    <row r="6" spans="1:9" ht="78.75">
      <c r="B6" s="2" t="s">
        <v>0</v>
      </c>
      <c r="C6" s="2" t="s">
        <v>1</v>
      </c>
      <c r="D6" s="2" t="s">
        <v>164</v>
      </c>
      <c r="E6" s="32" t="s">
        <v>166</v>
      </c>
      <c r="F6" s="2" t="s">
        <v>165</v>
      </c>
    </row>
    <row r="7" spans="1:9" s="3" customFormat="1" ht="21">
      <c r="A7" s="19"/>
      <c r="B7" s="22">
        <v>1</v>
      </c>
      <c r="C7" s="25" t="s">
        <v>2</v>
      </c>
      <c r="D7" s="20">
        <v>7</v>
      </c>
      <c r="E7" s="33">
        <v>0</v>
      </c>
      <c r="F7" s="34">
        <f t="shared" ref="F7:F38" si="0">D7*E7</f>
        <v>0</v>
      </c>
    </row>
    <row r="8" spans="1:9" ht="21">
      <c r="B8" s="22">
        <v>2</v>
      </c>
      <c r="C8" s="25" t="s">
        <v>3</v>
      </c>
      <c r="D8" s="20">
        <v>13</v>
      </c>
      <c r="E8" s="33">
        <v>0</v>
      </c>
      <c r="F8" s="34">
        <f t="shared" si="0"/>
        <v>0</v>
      </c>
    </row>
    <row r="9" spans="1:9" ht="21">
      <c r="B9" s="22">
        <v>3</v>
      </c>
      <c r="C9" s="25" t="s">
        <v>116</v>
      </c>
      <c r="D9" s="20">
        <v>1</v>
      </c>
      <c r="E9" s="33">
        <v>0</v>
      </c>
      <c r="F9" s="34">
        <f t="shared" si="0"/>
        <v>0</v>
      </c>
    </row>
    <row r="10" spans="1:9" s="4" customFormat="1" ht="21">
      <c r="A10" s="19"/>
      <c r="B10" s="22">
        <v>4</v>
      </c>
      <c r="C10" s="25" t="s">
        <v>4</v>
      </c>
      <c r="D10" s="20">
        <v>12</v>
      </c>
      <c r="E10" s="33">
        <v>0</v>
      </c>
      <c r="F10" s="34">
        <f t="shared" si="0"/>
        <v>0</v>
      </c>
    </row>
    <row r="11" spans="1:9" ht="50.25" customHeight="1">
      <c r="B11" s="22">
        <v>5</v>
      </c>
      <c r="C11" s="25" t="s">
        <v>114</v>
      </c>
      <c r="D11" s="20">
        <v>9</v>
      </c>
      <c r="E11" s="33">
        <v>0</v>
      </c>
      <c r="F11" s="34">
        <f t="shared" si="0"/>
        <v>0</v>
      </c>
    </row>
    <row r="12" spans="1:9" ht="21">
      <c r="B12" s="22">
        <v>6</v>
      </c>
      <c r="C12" s="25" t="s">
        <v>115</v>
      </c>
      <c r="D12" s="20">
        <v>56</v>
      </c>
      <c r="E12" s="33">
        <v>0</v>
      </c>
      <c r="F12" s="34">
        <f t="shared" si="0"/>
        <v>0</v>
      </c>
    </row>
    <row r="13" spans="1:9" s="5" customFormat="1" ht="21">
      <c r="A13" s="19"/>
      <c r="B13" s="22">
        <v>7</v>
      </c>
      <c r="C13" s="36" t="s">
        <v>169</v>
      </c>
      <c r="D13" s="20">
        <v>1</v>
      </c>
      <c r="E13" s="33">
        <v>0</v>
      </c>
      <c r="F13" s="34">
        <f t="shared" si="0"/>
        <v>0</v>
      </c>
    </row>
    <row r="14" spans="1:9" s="5" customFormat="1" ht="21">
      <c r="A14" s="19"/>
      <c r="B14" s="22">
        <v>8</v>
      </c>
      <c r="C14" s="25" t="s">
        <v>168</v>
      </c>
      <c r="D14" s="20">
        <v>1</v>
      </c>
      <c r="E14" s="33">
        <v>0</v>
      </c>
      <c r="F14" s="34">
        <f t="shared" si="0"/>
        <v>0</v>
      </c>
    </row>
    <row r="15" spans="1:9" s="5" customFormat="1" ht="21">
      <c r="A15" s="19"/>
      <c r="B15" s="22">
        <v>9</v>
      </c>
      <c r="C15" s="25" t="s">
        <v>154</v>
      </c>
      <c r="D15" s="20">
        <v>15</v>
      </c>
      <c r="E15" s="33">
        <v>0</v>
      </c>
      <c r="F15" s="34">
        <f t="shared" si="0"/>
        <v>0</v>
      </c>
    </row>
    <row r="16" spans="1:9" ht="21">
      <c r="B16" s="22">
        <v>10</v>
      </c>
      <c r="C16" s="25" t="s">
        <v>5</v>
      </c>
      <c r="D16" s="20">
        <v>2</v>
      </c>
      <c r="E16" s="33">
        <v>0</v>
      </c>
      <c r="F16" s="34">
        <f t="shared" si="0"/>
        <v>0</v>
      </c>
    </row>
    <row r="17" spans="1:6" ht="21">
      <c r="B17" s="22">
        <v>11</v>
      </c>
      <c r="C17" s="25" t="s">
        <v>6</v>
      </c>
      <c r="D17" s="20">
        <v>27</v>
      </c>
      <c r="E17" s="33">
        <v>0</v>
      </c>
      <c r="F17" s="34">
        <f t="shared" si="0"/>
        <v>0</v>
      </c>
    </row>
    <row r="18" spans="1:6" ht="21">
      <c r="B18" s="22">
        <v>12</v>
      </c>
      <c r="C18" s="25" t="s">
        <v>104</v>
      </c>
      <c r="D18" s="20">
        <v>16</v>
      </c>
      <c r="E18" s="33">
        <v>0</v>
      </c>
      <c r="F18" s="34">
        <f t="shared" si="0"/>
        <v>0</v>
      </c>
    </row>
    <row r="19" spans="1:6" ht="21">
      <c r="B19" s="22">
        <v>13</v>
      </c>
      <c r="C19" s="25" t="s">
        <v>7</v>
      </c>
      <c r="D19" s="20">
        <v>7</v>
      </c>
      <c r="E19" s="33">
        <v>0</v>
      </c>
      <c r="F19" s="34">
        <f t="shared" si="0"/>
        <v>0</v>
      </c>
    </row>
    <row r="20" spans="1:6" ht="21">
      <c r="B20" s="22">
        <v>14</v>
      </c>
      <c r="C20" s="25" t="s">
        <v>8</v>
      </c>
      <c r="D20" s="20">
        <v>9</v>
      </c>
      <c r="E20" s="33">
        <v>0</v>
      </c>
      <c r="F20" s="34">
        <f t="shared" si="0"/>
        <v>0</v>
      </c>
    </row>
    <row r="21" spans="1:6" ht="126">
      <c r="B21" s="22">
        <v>15</v>
      </c>
      <c r="C21" s="26" t="s">
        <v>134</v>
      </c>
      <c r="D21" s="31">
        <v>6</v>
      </c>
      <c r="E21" s="33">
        <v>0</v>
      </c>
      <c r="F21" s="34">
        <f t="shared" si="0"/>
        <v>0</v>
      </c>
    </row>
    <row r="22" spans="1:6" ht="78.75">
      <c r="B22" s="22">
        <v>16</v>
      </c>
      <c r="C22" s="26" t="s">
        <v>131</v>
      </c>
      <c r="D22" s="31">
        <v>1</v>
      </c>
      <c r="E22" s="33">
        <v>0</v>
      </c>
      <c r="F22" s="34">
        <f t="shared" si="0"/>
        <v>0</v>
      </c>
    </row>
    <row r="23" spans="1:6" ht="21">
      <c r="B23" s="22">
        <v>17</v>
      </c>
      <c r="C23" s="26" t="s">
        <v>142</v>
      </c>
      <c r="D23" s="31">
        <v>1</v>
      </c>
      <c r="E23" s="33">
        <v>0</v>
      </c>
      <c r="F23" s="34">
        <f t="shared" si="0"/>
        <v>0</v>
      </c>
    </row>
    <row r="24" spans="1:6" ht="21">
      <c r="B24" s="22">
        <v>18</v>
      </c>
      <c r="C24" s="25" t="s">
        <v>100</v>
      </c>
      <c r="D24" s="20">
        <v>1</v>
      </c>
      <c r="E24" s="33">
        <v>0</v>
      </c>
      <c r="F24" s="34">
        <f t="shared" si="0"/>
        <v>0</v>
      </c>
    </row>
    <row r="25" spans="1:6" ht="21">
      <c r="B25" s="22">
        <v>19</v>
      </c>
      <c r="C25" s="25" t="s">
        <v>9</v>
      </c>
      <c r="D25" s="20">
        <v>1252</v>
      </c>
      <c r="E25" s="33">
        <v>0</v>
      </c>
      <c r="F25" s="34">
        <f t="shared" si="0"/>
        <v>0</v>
      </c>
    </row>
    <row r="26" spans="1:6" s="6" customFormat="1" ht="21">
      <c r="A26" s="19"/>
      <c r="B26" s="22">
        <v>20</v>
      </c>
      <c r="C26" s="25" t="s">
        <v>10</v>
      </c>
      <c r="D26" s="20">
        <v>22</v>
      </c>
      <c r="E26" s="33">
        <v>0</v>
      </c>
      <c r="F26" s="34">
        <f t="shared" si="0"/>
        <v>0</v>
      </c>
    </row>
    <row r="27" spans="1:6" ht="21">
      <c r="B27" s="22">
        <v>21</v>
      </c>
      <c r="C27" s="25" t="s">
        <v>11</v>
      </c>
      <c r="D27" s="20">
        <v>462</v>
      </c>
      <c r="E27" s="33">
        <v>0</v>
      </c>
      <c r="F27" s="34">
        <f t="shared" si="0"/>
        <v>0</v>
      </c>
    </row>
    <row r="28" spans="1:6" ht="21">
      <c r="B28" s="22">
        <v>22</v>
      </c>
      <c r="C28" s="25" t="s">
        <v>12</v>
      </c>
      <c r="D28" s="20">
        <v>1261</v>
      </c>
      <c r="E28" s="33">
        <v>0</v>
      </c>
      <c r="F28" s="34">
        <f t="shared" si="0"/>
        <v>0</v>
      </c>
    </row>
    <row r="29" spans="1:6" s="7" customFormat="1" ht="21">
      <c r="A29" s="19"/>
      <c r="B29" s="22">
        <v>23</v>
      </c>
      <c r="C29" s="25" t="s">
        <v>13</v>
      </c>
      <c r="D29" s="20">
        <v>22</v>
      </c>
      <c r="E29" s="33">
        <v>0</v>
      </c>
      <c r="F29" s="34">
        <f t="shared" si="0"/>
        <v>0</v>
      </c>
    </row>
    <row r="30" spans="1:6" ht="21">
      <c r="B30" s="22">
        <v>24</v>
      </c>
      <c r="C30" s="25" t="s">
        <v>14</v>
      </c>
      <c r="D30" s="20">
        <v>214</v>
      </c>
      <c r="E30" s="33">
        <v>0</v>
      </c>
      <c r="F30" s="34">
        <f t="shared" si="0"/>
        <v>0</v>
      </c>
    </row>
    <row r="31" spans="1:6" ht="21">
      <c r="B31" s="22">
        <v>25</v>
      </c>
      <c r="C31" s="25" t="s">
        <v>15</v>
      </c>
      <c r="D31" s="20">
        <v>18</v>
      </c>
      <c r="E31" s="33">
        <v>0</v>
      </c>
      <c r="F31" s="34">
        <f t="shared" si="0"/>
        <v>0</v>
      </c>
    </row>
    <row r="32" spans="1:6" s="8" customFormat="1" ht="21">
      <c r="A32" s="19"/>
      <c r="B32" s="22">
        <v>26</v>
      </c>
      <c r="C32" s="25" t="s">
        <v>16</v>
      </c>
      <c r="D32" s="20">
        <v>205</v>
      </c>
      <c r="E32" s="33">
        <v>0</v>
      </c>
      <c r="F32" s="34">
        <f t="shared" si="0"/>
        <v>0</v>
      </c>
    </row>
    <row r="33" spans="1:6" ht="21">
      <c r="B33" s="22">
        <v>27</v>
      </c>
      <c r="C33" s="25" t="s">
        <v>17</v>
      </c>
      <c r="D33" s="20">
        <v>20</v>
      </c>
      <c r="E33" s="33">
        <v>0</v>
      </c>
      <c r="F33" s="34">
        <f t="shared" si="0"/>
        <v>0</v>
      </c>
    </row>
    <row r="34" spans="1:6" ht="21">
      <c r="B34" s="22">
        <v>28</v>
      </c>
      <c r="C34" s="25" t="s">
        <v>18</v>
      </c>
      <c r="D34" s="20">
        <v>26</v>
      </c>
      <c r="E34" s="33">
        <v>0</v>
      </c>
      <c r="F34" s="34">
        <f t="shared" si="0"/>
        <v>0</v>
      </c>
    </row>
    <row r="35" spans="1:6" ht="21">
      <c r="B35" s="22">
        <v>29</v>
      </c>
      <c r="C35" s="25" t="s">
        <v>19</v>
      </c>
      <c r="D35" s="20">
        <v>11</v>
      </c>
      <c r="E35" s="33">
        <v>0</v>
      </c>
      <c r="F35" s="34">
        <f t="shared" si="0"/>
        <v>0</v>
      </c>
    </row>
    <row r="36" spans="1:6" ht="21">
      <c r="B36" s="22">
        <v>30</v>
      </c>
      <c r="C36" s="25" t="s">
        <v>20</v>
      </c>
      <c r="D36" s="20">
        <v>102</v>
      </c>
      <c r="E36" s="33">
        <v>0</v>
      </c>
      <c r="F36" s="34">
        <f t="shared" si="0"/>
        <v>0</v>
      </c>
    </row>
    <row r="37" spans="1:6" ht="21">
      <c r="B37" s="22">
        <v>31</v>
      </c>
      <c r="C37" s="25" t="s">
        <v>21</v>
      </c>
      <c r="D37" s="20">
        <v>105</v>
      </c>
      <c r="E37" s="33">
        <v>0</v>
      </c>
      <c r="F37" s="34">
        <f t="shared" si="0"/>
        <v>0</v>
      </c>
    </row>
    <row r="38" spans="1:6" ht="21">
      <c r="B38" s="22">
        <v>32</v>
      </c>
      <c r="C38" s="26" t="s">
        <v>117</v>
      </c>
      <c r="D38" s="31">
        <v>1</v>
      </c>
      <c r="E38" s="33">
        <v>0</v>
      </c>
      <c r="F38" s="34">
        <f t="shared" si="0"/>
        <v>0</v>
      </c>
    </row>
    <row r="39" spans="1:6" ht="21">
      <c r="B39" s="22">
        <v>33</v>
      </c>
      <c r="C39" s="25" t="s">
        <v>143</v>
      </c>
      <c r="D39" s="20">
        <v>2</v>
      </c>
      <c r="E39" s="33">
        <v>0</v>
      </c>
      <c r="F39" s="34">
        <f t="shared" ref="F39:F70" si="1">D39*E39</f>
        <v>0</v>
      </c>
    </row>
    <row r="40" spans="1:6" ht="21">
      <c r="B40" s="22">
        <v>34</v>
      </c>
      <c r="C40" s="25" t="s">
        <v>101</v>
      </c>
      <c r="D40" s="20">
        <v>1</v>
      </c>
      <c r="E40" s="33">
        <v>0</v>
      </c>
      <c r="F40" s="34">
        <f t="shared" si="1"/>
        <v>0</v>
      </c>
    </row>
    <row r="41" spans="1:6" s="9" customFormat="1" ht="21">
      <c r="A41" s="19"/>
      <c r="B41" s="22">
        <v>35</v>
      </c>
      <c r="C41" s="25" t="s">
        <v>93</v>
      </c>
      <c r="D41" s="20">
        <v>1</v>
      </c>
      <c r="E41" s="33">
        <v>0</v>
      </c>
      <c r="F41" s="34">
        <f t="shared" si="1"/>
        <v>0</v>
      </c>
    </row>
    <row r="42" spans="1:6" ht="21">
      <c r="B42" s="22">
        <v>36</v>
      </c>
      <c r="C42" s="25" t="s">
        <v>94</v>
      </c>
      <c r="D42" s="20">
        <v>1</v>
      </c>
      <c r="E42" s="33">
        <v>0</v>
      </c>
      <c r="F42" s="34">
        <f t="shared" si="1"/>
        <v>0</v>
      </c>
    </row>
    <row r="43" spans="1:6" s="10" customFormat="1" ht="21">
      <c r="A43" s="19"/>
      <c r="B43" s="22">
        <v>37</v>
      </c>
      <c r="C43" s="26" t="s">
        <v>118</v>
      </c>
      <c r="D43" s="31">
        <v>1</v>
      </c>
      <c r="E43" s="33">
        <v>0</v>
      </c>
      <c r="F43" s="34">
        <f t="shared" si="1"/>
        <v>0</v>
      </c>
    </row>
    <row r="44" spans="1:6" ht="21">
      <c r="B44" s="22">
        <v>38</v>
      </c>
      <c r="C44" s="25" t="s">
        <v>22</v>
      </c>
      <c r="D44" s="20">
        <v>46</v>
      </c>
      <c r="E44" s="33">
        <v>0</v>
      </c>
      <c r="F44" s="34">
        <f t="shared" si="1"/>
        <v>0</v>
      </c>
    </row>
    <row r="45" spans="1:6" s="11" customFormat="1" ht="21">
      <c r="A45" s="19"/>
      <c r="B45" s="22">
        <v>39</v>
      </c>
      <c r="C45" s="25" t="s">
        <v>23</v>
      </c>
      <c r="D45" s="20">
        <v>49</v>
      </c>
      <c r="E45" s="33">
        <v>0</v>
      </c>
      <c r="F45" s="34">
        <f t="shared" si="1"/>
        <v>0</v>
      </c>
    </row>
    <row r="46" spans="1:6" s="11" customFormat="1" ht="21">
      <c r="A46" s="19"/>
      <c r="B46" s="22">
        <v>40</v>
      </c>
      <c r="C46" s="26" t="s">
        <v>119</v>
      </c>
      <c r="D46" s="31">
        <v>1</v>
      </c>
      <c r="E46" s="33">
        <v>0</v>
      </c>
      <c r="F46" s="34">
        <f t="shared" si="1"/>
        <v>0</v>
      </c>
    </row>
    <row r="47" spans="1:6" s="11" customFormat="1" ht="21">
      <c r="A47" s="19"/>
      <c r="B47" s="22">
        <v>41</v>
      </c>
      <c r="C47" s="26" t="s">
        <v>120</v>
      </c>
      <c r="D47" s="31">
        <v>2</v>
      </c>
      <c r="E47" s="33">
        <v>0</v>
      </c>
      <c r="F47" s="34">
        <f t="shared" si="1"/>
        <v>0</v>
      </c>
    </row>
    <row r="48" spans="1:6" ht="21">
      <c r="B48" s="22">
        <v>42</v>
      </c>
      <c r="C48" s="25" t="s">
        <v>24</v>
      </c>
      <c r="D48" s="20">
        <v>31</v>
      </c>
      <c r="E48" s="33">
        <v>0</v>
      </c>
      <c r="F48" s="34">
        <f t="shared" si="1"/>
        <v>0</v>
      </c>
    </row>
    <row r="49" spans="1:6" ht="21">
      <c r="B49" s="22">
        <v>43</v>
      </c>
      <c r="C49" s="25" t="s">
        <v>25</v>
      </c>
      <c r="D49" s="20">
        <v>1</v>
      </c>
      <c r="E49" s="33">
        <v>0</v>
      </c>
      <c r="F49" s="34">
        <f t="shared" si="1"/>
        <v>0</v>
      </c>
    </row>
    <row r="50" spans="1:6" ht="21">
      <c r="B50" s="22">
        <v>44</v>
      </c>
      <c r="C50" s="25" t="s">
        <v>26</v>
      </c>
      <c r="D50" s="20">
        <v>3</v>
      </c>
      <c r="E50" s="33">
        <v>0</v>
      </c>
      <c r="F50" s="34">
        <f t="shared" si="1"/>
        <v>0</v>
      </c>
    </row>
    <row r="51" spans="1:6" ht="21">
      <c r="B51" s="22">
        <v>45</v>
      </c>
      <c r="C51" s="25" t="s">
        <v>27</v>
      </c>
      <c r="D51" s="20">
        <v>63</v>
      </c>
      <c r="E51" s="33">
        <v>0</v>
      </c>
      <c r="F51" s="34">
        <f t="shared" si="1"/>
        <v>0</v>
      </c>
    </row>
    <row r="52" spans="1:6" ht="21">
      <c r="B52" s="22">
        <v>46</v>
      </c>
      <c r="C52" s="25" t="s">
        <v>28</v>
      </c>
      <c r="D52" s="20">
        <v>2</v>
      </c>
      <c r="E52" s="33">
        <v>0</v>
      </c>
      <c r="F52" s="34">
        <f t="shared" si="1"/>
        <v>0</v>
      </c>
    </row>
    <row r="53" spans="1:6" s="12" customFormat="1" ht="21">
      <c r="A53" s="19"/>
      <c r="B53" s="22">
        <v>47</v>
      </c>
      <c r="C53" s="25" t="s">
        <v>29</v>
      </c>
      <c r="D53" s="20">
        <v>2</v>
      </c>
      <c r="E53" s="33">
        <v>0</v>
      </c>
      <c r="F53" s="34">
        <f t="shared" si="1"/>
        <v>0</v>
      </c>
    </row>
    <row r="54" spans="1:6" ht="21">
      <c r="B54" s="22">
        <v>48</v>
      </c>
      <c r="C54" s="25" t="s">
        <v>30</v>
      </c>
      <c r="D54" s="20">
        <v>2</v>
      </c>
      <c r="E54" s="33">
        <v>0</v>
      </c>
      <c r="F54" s="34">
        <f t="shared" si="1"/>
        <v>0</v>
      </c>
    </row>
    <row r="55" spans="1:6" ht="21">
      <c r="B55" s="22">
        <v>49</v>
      </c>
      <c r="C55" s="25" t="s">
        <v>31</v>
      </c>
      <c r="D55" s="20">
        <v>2</v>
      </c>
      <c r="E55" s="33">
        <v>0</v>
      </c>
      <c r="F55" s="34">
        <f t="shared" si="1"/>
        <v>0</v>
      </c>
    </row>
    <row r="56" spans="1:6" ht="21">
      <c r="B56" s="22">
        <v>50</v>
      </c>
      <c r="C56" s="25" t="s">
        <v>32</v>
      </c>
      <c r="D56" s="20">
        <v>18</v>
      </c>
      <c r="E56" s="33">
        <v>0</v>
      </c>
      <c r="F56" s="34">
        <f t="shared" si="1"/>
        <v>0</v>
      </c>
    </row>
    <row r="57" spans="1:6" ht="21">
      <c r="B57" s="22">
        <v>51</v>
      </c>
      <c r="C57" s="25" t="s">
        <v>33</v>
      </c>
      <c r="D57" s="20">
        <v>11</v>
      </c>
      <c r="E57" s="33">
        <v>0</v>
      </c>
      <c r="F57" s="34">
        <f t="shared" si="1"/>
        <v>0</v>
      </c>
    </row>
    <row r="58" spans="1:6" s="13" customFormat="1" ht="21">
      <c r="A58" s="19"/>
      <c r="B58" s="22">
        <v>52</v>
      </c>
      <c r="C58" s="26" t="s">
        <v>123</v>
      </c>
      <c r="D58" s="31">
        <v>1</v>
      </c>
      <c r="E58" s="33">
        <v>0</v>
      </c>
      <c r="F58" s="34">
        <f t="shared" si="1"/>
        <v>0</v>
      </c>
    </row>
    <row r="59" spans="1:6" ht="21">
      <c r="B59" s="22">
        <v>53</v>
      </c>
      <c r="C59" s="25" t="s">
        <v>95</v>
      </c>
      <c r="D59" s="20">
        <v>2</v>
      </c>
      <c r="E59" s="33">
        <v>0</v>
      </c>
      <c r="F59" s="34">
        <f t="shared" si="1"/>
        <v>0</v>
      </c>
    </row>
    <row r="60" spans="1:6" ht="21">
      <c r="B60" s="22">
        <v>54</v>
      </c>
      <c r="C60" s="25" t="s">
        <v>34</v>
      </c>
      <c r="D60" s="20">
        <v>41</v>
      </c>
      <c r="E60" s="33">
        <v>0</v>
      </c>
      <c r="F60" s="34">
        <f t="shared" si="1"/>
        <v>0</v>
      </c>
    </row>
    <row r="61" spans="1:6" s="14" customFormat="1" ht="21">
      <c r="A61" s="19"/>
      <c r="B61" s="22">
        <v>55</v>
      </c>
      <c r="C61" s="25" t="s">
        <v>35</v>
      </c>
      <c r="D61" s="20">
        <v>58</v>
      </c>
      <c r="E61" s="33">
        <v>0</v>
      </c>
      <c r="F61" s="34">
        <f t="shared" si="1"/>
        <v>0</v>
      </c>
    </row>
    <row r="62" spans="1:6" s="15" customFormat="1" ht="21">
      <c r="A62" s="19"/>
      <c r="B62" s="22">
        <v>56</v>
      </c>
      <c r="C62" s="26" t="s">
        <v>124</v>
      </c>
      <c r="D62" s="31">
        <v>3</v>
      </c>
      <c r="E62" s="33">
        <v>0</v>
      </c>
      <c r="F62" s="34">
        <f t="shared" si="1"/>
        <v>0</v>
      </c>
    </row>
    <row r="63" spans="1:6" ht="21">
      <c r="B63" s="22">
        <v>57</v>
      </c>
      <c r="C63" s="25" t="s">
        <v>36</v>
      </c>
      <c r="D63" s="20">
        <v>10</v>
      </c>
      <c r="E63" s="33">
        <v>0</v>
      </c>
      <c r="F63" s="34">
        <f t="shared" si="1"/>
        <v>0</v>
      </c>
    </row>
    <row r="64" spans="1:6" ht="21">
      <c r="B64" s="22">
        <v>58</v>
      </c>
      <c r="C64" s="25" t="s">
        <v>155</v>
      </c>
      <c r="D64" s="20">
        <v>2</v>
      </c>
      <c r="E64" s="33">
        <v>0</v>
      </c>
      <c r="F64" s="34">
        <f t="shared" si="1"/>
        <v>0</v>
      </c>
    </row>
    <row r="65" spans="1:6" s="16" customFormat="1" ht="21">
      <c r="A65" s="19"/>
      <c r="B65" s="22">
        <v>59</v>
      </c>
      <c r="C65" s="25" t="s">
        <v>105</v>
      </c>
      <c r="D65" s="20">
        <v>2</v>
      </c>
      <c r="E65" s="33">
        <v>0</v>
      </c>
      <c r="F65" s="34">
        <f t="shared" si="1"/>
        <v>0</v>
      </c>
    </row>
    <row r="66" spans="1:6" s="17" customFormat="1" ht="21">
      <c r="A66" s="19"/>
      <c r="B66" s="22">
        <v>60</v>
      </c>
      <c r="C66" s="25" t="s">
        <v>37</v>
      </c>
      <c r="D66" s="20">
        <v>3</v>
      </c>
      <c r="E66" s="33">
        <v>0</v>
      </c>
      <c r="F66" s="34">
        <f t="shared" si="1"/>
        <v>0</v>
      </c>
    </row>
    <row r="67" spans="1:6" ht="21">
      <c r="B67" s="22">
        <v>61</v>
      </c>
      <c r="C67" s="25" t="s">
        <v>38</v>
      </c>
      <c r="D67" s="20">
        <v>2</v>
      </c>
      <c r="E67" s="33">
        <v>0</v>
      </c>
      <c r="F67" s="34">
        <f t="shared" si="1"/>
        <v>0</v>
      </c>
    </row>
    <row r="68" spans="1:6" ht="21">
      <c r="B68" s="22">
        <v>62</v>
      </c>
      <c r="C68" s="25" t="s">
        <v>39</v>
      </c>
      <c r="D68" s="20">
        <v>86</v>
      </c>
      <c r="E68" s="33">
        <v>0</v>
      </c>
      <c r="F68" s="34">
        <f t="shared" si="1"/>
        <v>0</v>
      </c>
    </row>
    <row r="69" spans="1:6" s="18" customFormat="1" ht="21">
      <c r="A69" s="19"/>
      <c r="B69" s="22">
        <v>63</v>
      </c>
      <c r="C69" s="25" t="s">
        <v>40</v>
      </c>
      <c r="D69" s="20">
        <v>2</v>
      </c>
      <c r="E69" s="33">
        <v>0</v>
      </c>
      <c r="F69" s="34">
        <f t="shared" si="1"/>
        <v>0</v>
      </c>
    </row>
    <row r="70" spans="1:6" ht="21">
      <c r="B70" s="22">
        <v>64</v>
      </c>
      <c r="C70" s="25" t="s">
        <v>41</v>
      </c>
      <c r="D70" s="20">
        <v>94</v>
      </c>
      <c r="E70" s="33">
        <v>0</v>
      </c>
      <c r="F70" s="34">
        <f t="shared" si="1"/>
        <v>0</v>
      </c>
    </row>
    <row r="71" spans="1:6" ht="21">
      <c r="B71" s="22">
        <v>65</v>
      </c>
      <c r="C71" s="25" t="s">
        <v>42</v>
      </c>
      <c r="D71" s="20">
        <v>51</v>
      </c>
      <c r="E71" s="33">
        <v>0</v>
      </c>
      <c r="F71" s="34">
        <f t="shared" ref="F71:F102" si="2">D71*E71</f>
        <v>0</v>
      </c>
    </row>
    <row r="72" spans="1:6" ht="21">
      <c r="B72" s="22">
        <v>66</v>
      </c>
      <c r="C72" s="25" t="s">
        <v>43</v>
      </c>
      <c r="D72" s="20">
        <v>1</v>
      </c>
      <c r="E72" s="33">
        <v>0</v>
      </c>
      <c r="F72" s="34">
        <f t="shared" si="2"/>
        <v>0</v>
      </c>
    </row>
    <row r="73" spans="1:6" s="19" customFormat="1" ht="21">
      <c r="B73" s="22">
        <v>67</v>
      </c>
      <c r="C73" s="26" t="s">
        <v>125</v>
      </c>
      <c r="D73" s="31">
        <v>70</v>
      </c>
      <c r="E73" s="33">
        <v>0</v>
      </c>
      <c r="F73" s="34">
        <f t="shared" si="2"/>
        <v>0</v>
      </c>
    </row>
    <row r="74" spans="1:6" ht="21">
      <c r="B74" s="22">
        <v>68</v>
      </c>
      <c r="C74" s="25" t="s">
        <v>44</v>
      </c>
      <c r="D74" s="20">
        <v>21</v>
      </c>
      <c r="E74" s="33">
        <v>0</v>
      </c>
      <c r="F74" s="34">
        <f t="shared" si="2"/>
        <v>0</v>
      </c>
    </row>
    <row r="75" spans="1:6" ht="21">
      <c r="B75" s="22">
        <v>69</v>
      </c>
      <c r="C75" s="25" t="s">
        <v>45</v>
      </c>
      <c r="D75" s="20">
        <v>4</v>
      </c>
      <c r="E75" s="33">
        <v>0</v>
      </c>
      <c r="F75" s="34">
        <f t="shared" si="2"/>
        <v>0</v>
      </c>
    </row>
    <row r="76" spans="1:6" ht="21">
      <c r="B76" s="22">
        <v>70</v>
      </c>
      <c r="C76" s="25" t="s">
        <v>46</v>
      </c>
      <c r="D76" s="20">
        <v>23</v>
      </c>
      <c r="E76" s="33">
        <v>0</v>
      </c>
      <c r="F76" s="34">
        <f t="shared" si="2"/>
        <v>0</v>
      </c>
    </row>
    <row r="77" spans="1:6" ht="21">
      <c r="B77" s="22">
        <v>71</v>
      </c>
      <c r="C77" s="25" t="s">
        <v>47</v>
      </c>
      <c r="D77" s="20">
        <v>1</v>
      </c>
      <c r="E77" s="33">
        <v>0</v>
      </c>
      <c r="F77" s="34">
        <f t="shared" si="2"/>
        <v>0</v>
      </c>
    </row>
    <row r="78" spans="1:6" ht="21">
      <c r="B78" s="22">
        <v>72</v>
      </c>
      <c r="C78" s="25" t="s">
        <v>48</v>
      </c>
      <c r="D78" s="20">
        <v>16</v>
      </c>
      <c r="E78" s="33">
        <v>0</v>
      </c>
      <c r="F78" s="34">
        <f t="shared" si="2"/>
        <v>0</v>
      </c>
    </row>
    <row r="79" spans="1:6" ht="21">
      <c r="B79" s="22">
        <v>73</v>
      </c>
      <c r="C79" s="25" t="s">
        <v>49</v>
      </c>
      <c r="D79" s="20">
        <v>18</v>
      </c>
      <c r="E79" s="33">
        <v>0</v>
      </c>
      <c r="F79" s="34">
        <f t="shared" si="2"/>
        <v>0</v>
      </c>
    </row>
    <row r="80" spans="1:6" ht="21">
      <c r="B80" s="22">
        <v>74</v>
      </c>
      <c r="C80" s="25" t="s">
        <v>97</v>
      </c>
      <c r="D80" s="20">
        <v>2</v>
      </c>
      <c r="E80" s="33">
        <v>0</v>
      </c>
      <c r="F80" s="34">
        <f t="shared" si="2"/>
        <v>0</v>
      </c>
    </row>
    <row r="81" spans="2:6" ht="21">
      <c r="B81" s="22">
        <v>75</v>
      </c>
      <c r="C81" s="26" t="s">
        <v>135</v>
      </c>
      <c r="D81" s="31">
        <v>1</v>
      </c>
      <c r="E81" s="33">
        <v>0</v>
      </c>
      <c r="F81" s="34">
        <f t="shared" si="2"/>
        <v>0</v>
      </c>
    </row>
    <row r="82" spans="2:6" ht="21">
      <c r="B82" s="22">
        <v>76</v>
      </c>
      <c r="C82" s="25" t="s">
        <v>50</v>
      </c>
      <c r="D82" s="20">
        <v>13</v>
      </c>
      <c r="E82" s="33">
        <v>0</v>
      </c>
      <c r="F82" s="34">
        <f t="shared" si="2"/>
        <v>0</v>
      </c>
    </row>
    <row r="83" spans="2:6" ht="31.5">
      <c r="B83" s="22">
        <v>77</v>
      </c>
      <c r="C83" s="26" t="s">
        <v>136</v>
      </c>
      <c r="D83" s="31">
        <v>7</v>
      </c>
      <c r="E83" s="33">
        <v>0</v>
      </c>
      <c r="F83" s="34">
        <f t="shared" si="2"/>
        <v>0</v>
      </c>
    </row>
    <row r="84" spans="2:6" ht="21">
      <c r="B84" s="22">
        <v>78</v>
      </c>
      <c r="C84" s="25" t="s">
        <v>51</v>
      </c>
      <c r="D84" s="20">
        <v>16</v>
      </c>
      <c r="E84" s="33">
        <v>0</v>
      </c>
      <c r="F84" s="34">
        <f t="shared" si="2"/>
        <v>0</v>
      </c>
    </row>
    <row r="85" spans="2:6" ht="21">
      <c r="B85" s="22">
        <v>79</v>
      </c>
      <c r="C85" s="25" t="s">
        <v>52</v>
      </c>
      <c r="D85" s="20">
        <v>193</v>
      </c>
      <c r="E85" s="33">
        <v>0</v>
      </c>
      <c r="F85" s="34">
        <f t="shared" si="2"/>
        <v>0</v>
      </c>
    </row>
    <row r="86" spans="2:6" ht="21">
      <c r="B86" s="22">
        <v>80</v>
      </c>
      <c r="C86" s="25" t="s">
        <v>53</v>
      </c>
      <c r="D86" s="20">
        <v>23</v>
      </c>
      <c r="E86" s="33">
        <v>0</v>
      </c>
      <c r="F86" s="34">
        <f t="shared" si="2"/>
        <v>0</v>
      </c>
    </row>
    <row r="87" spans="2:6" ht="21">
      <c r="B87" s="22">
        <v>81</v>
      </c>
      <c r="C87" s="25" t="s">
        <v>54</v>
      </c>
      <c r="D87" s="20">
        <v>26</v>
      </c>
      <c r="E87" s="33">
        <v>0</v>
      </c>
      <c r="F87" s="34">
        <f t="shared" si="2"/>
        <v>0</v>
      </c>
    </row>
    <row r="88" spans="2:6" ht="21">
      <c r="B88" s="22">
        <v>82</v>
      </c>
      <c r="C88" s="25" t="s">
        <v>106</v>
      </c>
      <c r="D88" s="20">
        <v>2</v>
      </c>
      <c r="E88" s="33">
        <v>0</v>
      </c>
      <c r="F88" s="34">
        <f t="shared" si="2"/>
        <v>0</v>
      </c>
    </row>
    <row r="89" spans="2:6" ht="21">
      <c r="B89" s="22">
        <v>83</v>
      </c>
      <c r="C89" s="25" t="s">
        <v>149</v>
      </c>
      <c r="D89" s="20">
        <v>2</v>
      </c>
      <c r="E89" s="33">
        <v>0</v>
      </c>
      <c r="F89" s="34">
        <f t="shared" si="2"/>
        <v>0</v>
      </c>
    </row>
    <row r="90" spans="2:6" ht="21">
      <c r="B90" s="22">
        <v>84</v>
      </c>
      <c r="C90" s="25" t="s">
        <v>150</v>
      </c>
      <c r="D90" s="20">
        <v>2</v>
      </c>
      <c r="E90" s="33">
        <v>0</v>
      </c>
      <c r="F90" s="34">
        <f t="shared" si="2"/>
        <v>0</v>
      </c>
    </row>
    <row r="91" spans="2:6" ht="21">
      <c r="B91" s="22">
        <v>85</v>
      </c>
      <c r="C91" s="25" t="s">
        <v>103</v>
      </c>
      <c r="D91" s="20">
        <v>1</v>
      </c>
      <c r="E91" s="33">
        <v>0</v>
      </c>
      <c r="F91" s="34">
        <f t="shared" si="2"/>
        <v>0</v>
      </c>
    </row>
    <row r="92" spans="2:6" ht="21">
      <c r="B92" s="22">
        <v>86</v>
      </c>
      <c r="C92" s="25" t="s">
        <v>55</v>
      </c>
      <c r="D92" s="20">
        <v>7</v>
      </c>
      <c r="E92" s="33">
        <v>0</v>
      </c>
      <c r="F92" s="34">
        <f t="shared" si="2"/>
        <v>0</v>
      </c>
    </row>
    <row r="93" spans="2:6" ht="21">
      <c r="B93" s="22">
        <v>87</v>
      </c>
      <c r="C93" s="25" t="s">
        <v>56</v>
      </c>
      <c r="D93" s="20">
        <v>7</v>
      </c>
      <c r="E93" s="33">
        <v>0</v>
      </c>
      <c r="F93" s="34">
        <f t="shared" si="2"/>
        <v>0</v>
      </c>
    </row>
    <row r="94" spans="2:6" ht="21">
      <c r="B94" s="22">
        <v>88</v>
      </c>
      <c r="C94" s="26" t="s">
        <v>146</v>
      </c>
      <c r="D94" s="31">
        <v>1</v>
      </c>
      <c r="E94" s="33">
        <v>0</v>
      </c>
      <c r="F94" s="34">
        <f t="shared" si="2"/>
        <v>0</v>
      </c>
    </row>
    <row r="95" spans="2:6" ht="21">
      <c r="B95" s="22">
        <v>89</v>
      </c>
      <c r="C95" s="26" t="s">
        <v>130</v>
      </c>
      <c r="D95" s="31">
        <v>28</v>
      </c>
      <c r="E95" s="33">
        <v>0</v>
      </c>
      <c r="F95" s="34">
        <f t="shared" si="2"/>
        <v>0</v>
      </c>
    </row>
    <row r="96" spans="2:6" ht="21">
      <c r="B96" s="22">
        <v>90</v>
      </c>
      <c r="C96" s="25" t="s">
        <v>57</v>
      </c>
      <c r="D96" s="20">
        <v>111</v>
      </c>
      <c r="E96" s="33">
        <v>0</v>
      </c>
      <c r="F96" s="34">
        <f t="shared" si="2"/>
        <v>0</v>
      </c>
    </row>
    <row r="97" spans="2:6" ht="21">
      <c r="B97" s="22">
        <v>91</v>
      </c>
      <c r="C97" s="26" t="s">
        <v>121</v>
      </c>
      <c r="D97" s="31">
        <v>3</v>
      </c>
      <c r="E97" s="33">
        <v>0</v>
      </c>
      <c r="F97" s="34">
        <f t="shared" si="2"/>
        <v>0</v>
      </c>
    </row>
    <row r="98" spans="2:6" ht="21">
      <c r="B98" s="22">
        <v>92</v>
      </c>
      <c r="C98" s="25" t="s">
        <v>58</v>
      </c>
      <c r="D98" s="20">
        <v>103</v>
      </c>
      <c r="E98" s="33">
        <v>0</v>
      </c>
      <c r="F98" s="34">
        <f t="shared" si="2"/>
        <v>0</v>
      </c>
    </row>
    <row r="99" spans="2:6" ht="21">
      <c r="B99" s="22">
        <v>93</v>
      </c>
      <c r="C99" s="25" t="s">
        <v>102</v>
      </c>
      <c r="D99" s="20">
        <v>6</v>
      </c>
      <c r="E99" s="33">
        <v>0</v>
      </c>
      <c r="F99" s="34">
        <f t="shared" si="2"/>
        <v>0</v>
      </c>
    </row>
    <row r="100" spans="2:6" ht="21">
      <c r="B100" s="22">
        <v>94</v>
      </c>
      <c r="C100" s="25" t="s">
        <v>122</v>
      </c>
      <c r="D100" s="20">
        <v>42</v>
      </c>
      <c r="E100" s="33">
        <v>0</v>
      </c>
      <c r="F100" s="34">
        <f t="shared" si="2"/>
        <v>0</v>
      </c>
    </row>
    <row r="101" spans="2:6" ht="21">
      <c r="B101" s="22">
        <v>95</v>
      </c>
      <c r="C101" s="26" t="s">
        <v>137</v>
      </c>
      <c r="D101" s="31">
        <v>2</v>
      </c>
      <c r="E101" s="33">
        <v>0</v>
      </c>
      <c r="F101" s="34">
        <f t="shared" si="2"/>
        <v>0</v>
      </c>
    </row>
    <row r="102" spans="2:6" ht="21">
      <c r="B102" s="22">
        <v>96</v>
      </c>
      <c r="C102" s="26" t="s">
        <v>147</v>
      </c>
      <c r="D102" s="31">
        <v>2</v>
      </c>
      <c r="E102" s="33">
        <v>0</v>
      </c>
      <c r="F102" s="34">
        <f t="shared" si="2"/>
        <v>0</v>
      </c>
    </row>
    <row r="103" spans="2:6" ht="21">
      <c r="B103" s="22">
        <v>97</v>
      </c>
      <c r="C103" s="25" t="s">
        <v>113</v>
      </c>
      <c r="D103" s="20">
        <v>2</v>
      </c>
      <c r="E103" s="33">
        <v>0</v>
      </c>
      <c r="F103" s="34">
        <f t="shared" ref="F103:F134" si="3">D103*E103</f>
        <v>0</v>
      </c>
    </row>
    <row r="104" spans="2:6" ht="21">
      <c r="B104" s="22">
        <v>98</v>
      </c>
      <c r="C104" s="25" t="s">
        <v>59</v>
      </c>
      <c r="D104" s="20">
        <v>14</v>
      </c>
      <c r="E104" s="33">
        <v>0</v>
      </c>
      <c r="F104" s="34">
        <f t="shared" si="3"/>
        <v>0</v>
      </c>
    </row>
    <row r="105" spans="2:6" ht="21">
      <c r="B105" s="22">
        <v>99</v>
      </c>
      <c r="C105" s="25" t="s">
        <v>127</v>
      </c>
      <c r="D105" s="20">
        <v>1</v>
      </c>
      <c r="E105" s="33">
        <v>0</v>
      </c>
      <c r="F105" s="34">
        <f t="shared" si="3"/>
        <v>0</v>
      </c>
    </row>
    <row r="106" spans="2:6" ht="21">
      <c r="B106" s="22">
        <v>100</v>
      </c>
      <c r="C106" s="26" t="s">
        <v>128</v>
      </c>
      <c r="D106" s="31">
        <v>3</v>
      </c>
      <c r="E106" s="33">
        <v>0</v>
      </c>
      <c r="F106" s="34">
        <f t="shared" si="3"/>
        <v>0</v>
      </c>
    </row>
    <row r="107" spans="2:6" ht="21">
      <c r="B107" s="22">
        <v>101</v>
      </c>
      <c r="C107" s="25" t="s">
        <v>148</v>
      </c>
      <c r="D107" s="20">
        <v>13</v>
      </c>
      <c r="E107" s="33">
        <v>0</v>
      </c>
      <c r="F107" s="34">
        <f t="shared" si="3"/>
        <v>0</v>
      </c>
    </row>
    <row r="108" spans="2:6" ht="21">
      <c r="B108" s="22">
        <v>102</v>
      </c>
      <c r="C108" s="26" t="s">
        <v>138</v>
      </c>
      <c r="D108" s="31">
        <v>16</v>
      </c>
      <c r="E108" s="33">
        <v>0</v>
      </c>
      <c r="F108" s="34">
        <f t="shared" si="3"/>
        <v>0</v>
      </c>
    </row>
    <row r="109" spans="2:6" ht="21">
      <c r="B109" s="22">
        <v>103</v>
      </c>
      <c r="C109" s="25" t="s">
        <v>60</v>
      </c>
      <c r="D109" s="20">
        <v>2</v>
      </c>
      <c r="E109" s="33">
        <v>0</v>
      </c>
      <c r="F109" s="34">
        <f t="shared" si="3"/>
        <v>0</v>
      </c>
    </row>
    <row r="110" spans="2:6" ht="21">
      <c r="B110" s="22">
        <v>104</v>
      </c>
      <c r="C110" s="25" t="s">
        <v>61</v>
      </c>
      <c r="D110" s="20">
        <v>22</v>
      </c>
      <c r="E110" s="33">
        <v>0</v>
      </c>
      <c r="F110" s="34">
        <f t="shared" si="3"/>
        <v>0</v>
      </c>
    </row>
    <row r="111" spans="2:6" ht="21">
      <c r="B111" s="22">
        <v>105</v>
      </c>
      <c r="C111" s="25" t="s">
        <v>62</v>
      </c>
      <c r="D111" s="20">
        <v>1</v>
      </c>
      <c r="E111" s="33">
        <v>0</v>
      </c>
      <c r="F111" s="34">
        <f t="shared" si="3"/>
        <v>0</v>
      </c>
    </row>
    <row r="112" spans="2:6" ht="21">
      <c r="B112" s="22">
        <v>106</v>
      </c>
      <c r="C112" s="26" t="s">
        <v>126</v>
      </c>
      <c r="D112" s="31">
        <v>1</v>
      </c>
      <c r="E112" s="33">
        <v>0</v>
      </c>
      <c r="F112" s="34">
        <f t="shared" si="3"/>
        <v>0</v>
      </c>
    </row>
    <row r="113" spans="2:6" ht="21">
      <c r="B113" s="22">
        <v>107</v>
      </c>
      <c r="C113" s="25" t="s">
        <v>156</v>
      </c>
      <c r="D113" s="20">
        <v>1</v>
      </c>
      <c r="E113" s="33">
        <v>0</v>
      </c>
      <c r="F113" s="34">
        <f t="shared" si="3"/>
        <v>0</v>
      </c>
    </row>
    <row r="114" spans="2:6" ht="21">
      <c r="B114" s="22">
        <v>108</v>
      </c>
      <c r="C114" s="25" t="s">
        <v>157</v>
      </c>
      <c r="D114" s="20">
        <v>1</v>
      </c>
      <c r="E114" s="33">
        <v>0</v>
      </c>
      <c r="F114" s="34">
        <f t="shared" si="3"/>
        <v>0</v>
      </c>
    </row>
    <row r="115" spans="2:6" ht="21">
      <c r="B115" s="22">
        <v>109</v>
      </c>
      <c r="C115" s="25" t="s">
        <v>63</v>
      </c>
      <c r="D115" s="20">
        <v>6</v>
      </c>
      <c r="E115" s="33">
        <v>0</v>
      </c>
      <c r="F115" s="34">
        <f t="shared" si="3"/>
        <v>0</v>
      </c>
    </row>
    <row r="116" spans="2:6" ht="21">
      <c r="B116" s="22">
        <v>110</v>
      </c>
      <c r="C116" s="26" t="s">
        <v>129</v>
      </c>
      <c r="D116" s="31">
        <v>35</v>
      </c>
      <c r="E116" s="33">
        <v>0</v>
      </c>
      <c r="F116" s="34">
        <f t="shared" si="3"/>
        <v>0</v>
      </c>
    </row>
    <row r="117" spans="2:6" ht="21">
      <c r="B117" s="22">
        <v>111</v>
      </c>
      <c r="C117" s="25" t="s">
        <v>64</v>
      </c>
      <c r="D117" s="20">
        <v>9</v>
      </c>
      <c r="E117" s="33">
        <v>0</v>
      </c>
      <c r="F117" s="34">
        <f t="shared" si="3"/>
        <v>0</v>
      </c>
    </row>
    <row r="118" spans="2:6" ht="21">
      <c r="B118" s="22">
        <v>112</v>
      </c>
      <c r="C118" s="25" t="s">
        <v>65</v>
      </c>
      <c r="D118" s="20">
        <v>8</v>
      </c>
      <c r="E118" s="33">
        <v>0</v>
      </c>
      <c r="F118" s="34">
        <f t="shared" si="3"/>
        <v>0</v>
      </c>
    </row>
    <row r="119" spans="2:6" ht="21">
      <c r="B119" s="22">
        <v>113</v>
      </c>
      <c r="C119" s="25" t="s">
        <v>66</v>
      </c>
      <c r="D119" s="20">
        <v>11</v>
      </c>
      <c r="E119" s="33">
        <v>0</v>
      </c>
      <c r="F119" s="34">
        <f t="shared" si="3"/>
        <v>0</v>
      </c>
    </row>
    <row r="120" spans="2:6" ht="31.5">
      <c r="B120" s="22">
        <v>114</v>
      </c>
      <c r="C120" s="25" t="s">
        <v>67</v>
      </c>
      <c r="D120" s="20">
        <v>38</v>
      </c>
      <c r="E120" s="33">
        <v>0</v>
      </c>
      <c r="F120" s="34">
        <f t="shared" si="3"/>
        <v>0</v>
      </c>
    </row>
    <row r="121" spans="2:6" ht="31.5">
      <c r="B121" s="22">
        <v>115</v>
      </c>
      <c r="C121" s="25" t="s">
        <v>112</v>
      </c>
      <c r="D121" s="20">
        <v>1</v>
      </c>
      <c r="E121" s="33">
        <v>0</v>
      </c>
      <c r="F121" s="34">
        <f t="shared" si="3"/>
        <v>0</v>
      </c>
    </row>
    <row r="122" spans="2:6" ht="31.5">
      <c r="B122" s="22">
        <v>116</v>
      </c>
      <c r="C122" s="25" t="s">
        <v>111</v>
      </c>
      <c r="D122" s="20">
        <v>1</v>
      </c>
      <c r="E122" s="33">
        <v>0</v>
      </c>
      <c r="F122" s="34">
        <f t="shared" si="3"/>
        <v>0</v>
      </c>
    </row>
    <row r="123" spans="2:6" ht="21">
      <c r="B123" s="22">
        <v>117</v>
      </c>
      <c r="C123" s="25" t="s">
        <v>98</v>
      </c>
      <c r="D123" s="20">
        <v>1</v>
      </c>
      <c r="E123" s="33">
        <v>0</v>
      </c>
      <c r="F123" s="34">
        <f t="shared" si="3"/>
        <v>0</v>
      </c>
    </row>
    <row r="124" spans="2:6" ht="31.5">
      <c r="B124" s="22">
        <v>118</v>
      </c>
      <c r="C124" s="25" t="s">
        <v>68</v>
      </c>
      <c r="D124" s="20">
        <v>6</v>
      </c>
      <c r="E124" s="33">
        <v>0</v>
      </c>
      <c r="F124" s="34">
        <f t="shared" si="3"/>
        <v>0</v>
      </c>
    </row>
    <row r="125" spans="2:6" ht="21">
      <c r="B125" s="22">
        <v>119</v>
      </c>
      <c r="C125" s="25" t="s">
        <v>92</v>
      </c>
      <c r="D125" s="20">
        <v>1</v>
      </c>
      <c r="E125" s="33">
        <v>0</v>
      </c>
      <c r="F125" s="34">
        <f t="shared" si="3"/>
        <v>0</v>
      </c>
    </row>
    <row r="126" spans="2:6" ht="21">
      <c r="B126" s="22">
        <v>120</v>
      </c>
      <c r="C126" s="25" t="s">
        <v>69</v>
      </c>
      <c r="D126" s="20">
        <v>2</v>
      </c>
      <c r="E126" s="33">
        <v>0</v>
      </c>
      <c r="F126" s="34">
        <f t="shared" si="3"/>
        <v>0</v>
      </c>
    </row>
    <row r="127" spans="2:6" ht="47.25">
      <c r="B127" s="22">
        <v>121</v>
      </c>
      <c r="C127" s="25" t="s">
        <v>70</v>
      </c>
      <c r="D127" s="20">
        <v>32</v>
      </c>
      <c r="E127" s="33">
        <v>0</v>
      </c>
      <c r="F127" s="34">
        <f t="shared" si="3"/>
        <v>0</v>
      </c>
    </row>
    <row r="128" spans="2:6" ht="63">
      <c r="B128" s="22">
        <v>122</v>
      </c>
      <c r="C128" s="25" t="s">
        <v>71</v>
      </c>
      <c r="D128" s="20">
        <v>1</v>
      </c>
      <c r="E128" s="33">
        <v>0</v>
      </c>
      <c r="F128" s="34">
        <f t="shared" si="3"/>
        <v>0</v>
      </c>
    </row>
    <row r="129" spans="2:6" ht="21">
      <c r="B129" s="22">
        <v>123</v>
      </c>
      <c r="C129" s="25" t="s">
        <v>72</v>
      </c>
      <c r="D129" s="20">
        <v>12</v>
      </c>
      <c r="E129" s="33">
        <v>0</v>
      </c>
      <c r="F129" s="34">
        <f t="shared" si="3"/>
        <v>0</v>
      </c>
    </row>
    <row r="130" spans="2:6" ht="78.75">
      <c r="B130" s="22">
        <v>124</v>
      </c>
      <c r="C130" s="26" t="s">
        <v>132</v>
      </c>
      <c r="D130" s="31">
        <v>17</v>
      </c>
      <c r="E130" s="33">
        <v>0</v>
      </c>
      <c r="F130" s="34">
        <f t="shared" si="3"/>
        <v>0</v>
      </c>
    </row>
    <row r="131" spans="2:6" ht="21">
      <c r="B131" s="22">
        <v>125</v>
      </c>
      <c r="C131" s="25" t="s">
        <v>73</v>
      </c>
      <c r="D131" s="20">
        <v>8</v>
      </c>
      <c r="E131" s="33">
        <v>0</v>
      </c>
      <c r="F131" s="34">
        <f t="shared" si="3"/>
        <v>0</v>
      </c>
    </row>
    <row r="132" spans="2:6" ht="21">
      <c r="B132" s="22">
        <v>126</v>
      </c>
      <c r="C132" s="25" t="s">
        <v>74</v>
      </c>
      <c r="D132" s="20">
        <v>15</v>
      </c>
      <c r="E132" s="33">
        <v>0</v>
      </c>
      <c r="F132" s="34">
        <f t="shared" si="3"/>
        <v>0</v>
      </c>
    </row>
    <row r="133" spans="2:6" ht="21">
      <c r="B133" s="22">
        <v>127</v>
      </c>
      <c r="C133" s="25" t="s">
        <v>75</v>
      </c>
      <c r="D133" s="20">
        <v>9</v>
      </c>
      <c r="E133" s="33">
        <v>0</v>
      </c>
      <c r="F133" s="34">
        <f t="shared" si="3"/>
        <v>0</v>
      </c>
    </row>
    <row r="134" spans="2:6" ht="21">
      <c r="B134" s="22">
        <v>128</v>
      </c>
      <c r="C134" s="25" t="s">
        <v>76</v>
      </c>
      <c r="D134" s="20">
        <v>12</v>
      </c>
      <c r="E134" s="33">
        <v>0</v>
      </c>
      <c r="F134" s="34">
        <f t="shared" si="3"/>
        <v>0</v>
      </c>
    </row>
    <row r="135" spans="2:6" ht="21">
      <c r="B135" s="22">
        <v>129</v>
      </c>
      <c r="C135" s="25" t="s">
        <v>77</v>
      </c>
      <c r="D135" s="20">
        <v>7</v>
      </c>
      <c r="E135" s="33">
        <v>0</v>
      </c>
      <c r="F135" s="34">
        <f t="shared" ref="F135:F166" si="4">D135*E135</f>
        <v>0</v>
      </c>
    </row>
    <row r="136" spans="2:6" ht="21">
      <c r="B136" s="22">
        <v>130</v>
      </c>
      <c r="C136" s="25" t="s">
        <v>78</v>
      </c>
      <c r="D136" s="20">
        <v>1</v>
      </c>
      <c r="E136" s="33">
        <v>0</v>
      </c>
      <c r="F136" s="34">
        <f t="shared" si="4"/>
        <v>0</v>
      </c>
    </row>
    <row r="137" spans="2:6" ht="21">
      <c r="B137" s="22">
        <v>131</v>
      </c>
      <c r="C137" s="25" t="s">
        <v>79</v>
      </c>
      <c r="D137" s="20">
        <v>74</v>
      </c>
      <c r="E137" s="33">
        <v>0</v>
      </c>
      <c r="F137" s="34">
        <f t="shared" si="4"/>
        <v>0</v>
      </c>
    </row>
    <row r="138" spans="2:6" ht="21">
      <c r="B138" s="22">
        <v>132</v>
      </c>
      <c r="C138" s="25" t="s">
        <v>81</v>
      </c>
      <c r="D138" s="20">
        <v>1</v>
      </c>
      <c r="E138" s="33">
        <v>0</v>
      </c>
      <c r="F138" s="34">
        <f t="shared" si="4"/>
        <v>0</v>
      </c>
    </row>
    <row r="139" spans="2:6" ht="21">
      <c r="B139" s="22">
        <v>133</v>
      </c>
      <c r="C139" s="25" t="s">
        <v>80</v>
      </c>
      <c r="D139" s="20">
        <v>18</v>
      </c>
      <c r="E139" s="33">
        <v>0</v>
      </c>
      <c r="F139" s="34">
        <f t="shared" si="4"/>
        <v>0</v>
      </c>
    </row>
    <row r="140" spans="2:6" ht="21">
      <c r="B140" s="22">
        <v>134</v>
      </c>
      <c r="C140" s="25" t="s">
        <v>82</v>
      </c>
      <c r="D140" s="20">
        <v>126</v>
      </c>
      <c r="E140" s="33">
        <v>0</v>
      </c>
      <c r="F140" s="34">
        <f t="shared" si="4"/>
        <v>0</v>
      </c>
    </row>
    <row r="141" spans="2:6" ht="47.25">
      <c r="B141" s="22">
        <v>135</v>
      </c>
      <c r="C141" s="26" t="s">
        <v>151</v>
      </c>
      <c r="D141" s="31">
        <v>1</v>
      </c>
      <c r="E141" s="33">
        <v>0</v>
      </c>
      <c r="F141" s="34">
        <f t="shared" si="4"/>
        <v>0</v>
      </c>
    </row>
    <row r="142" spans="2:6" ht="21">
      <c r="B142" s="22">
        <v>136</v>
      </c>
      <c r="C142" s="25" t="s">
        <v>139</v>
      </c>
      <c r="D142" s="20">
        <v>16</v>
      </c>
      <c r="E142" s="33">
        <v>0</v>
      </c>
      <c r="F142" s="34">
        <f t="shared" si="4"/>
        <v>0</v>
      </c>
    </row>
    <row r="143" spans="2:6" ht="21">
      <c r="B143" s="22">
        <v>137</v>
      </c>
      <c r="C143" s="25" t="s">
        <v>83</v>
      </c>
      <c r="D143" s="20">
        <v>2</v>
      </c>
      <c r="E143" s="33">
        <v>0</v>
      </c>
      <c r="F143" s="34">
        <f t="shared" si="4"/>
        <v>0</v>
      </c>
    </row>
    <row r="144" spans="2:6" ht="21">
      <c r="B144" s="22">
        <v>138</v>
      </c>
      <c r="C144" s="25" t="s">
        <v>84</v>
      </c>
      <c r="D144" s="20">
        <v>2</v>
      </c>
      <c r="E144" s="33">
        <v>0</v>
      </c>
      <c r="F144" s="34">
        <f t="shared" si="4"/>
        <v>0</v>
      </c>
    </row>
    <row r="145" spans="2:6" ht="21">
      <c r="B145" s="22">
        <v>139</v>
      </c>
      <c r="C145" s="25" t="s">
        <v>99</v>
      </c>
      <c r="D145" s="20">
        <v>1</v>
      </c>
      <c r="E145" s="33">
        <v>0</v>
      </c>
      <c r="F145" s="34">
        <f t="shared" si="4"/>
        <v>0</v>
      </c>
    </row>
    <row r="146" spans="2:6" ht="21">
      <c r="B146" s="22">
        <v>140</v>
      </c>
      <c r="C146" s="25" t="s">
        <v>152</v>
      </c>
      <c r="D146" s="20">
        <v>1</v>
      </c>
      <c r="E146" s="33">
        <v>0</v>
      </c>
      <c r="F146" s="34">
        <f t="shared" si="4"/>
        <v>0</v>
      </c>
    </row>
    <row r="147" spans="2:6" ht="21">
      <c r="B147" s="22">
        <v>141</v>
      </c>
      <c r="C147" s="25" t="s">
        <v>85</v>
      </c>
      <c r="D147" s="20">
        <v>10</v>
      </c>
      <c r="E147" s="33">
        <v>0</v>
      </c>
      <c r="F147" s="34">
        <f t="shared" si="4"/>
        <v>0</v>
      </c>
    </row>
    <row r="148" spans="2:6" ht="173.25">
      <c r="B148" s="22">
        <v>142</v>
      </c>
      <c r="C148" s="26" t="s">
        <v>133</v>
      </c>
      <c r="D148" s="31">
        <v>3</v>
      </c>
      <c r="E148" s="33">
        <v>0</v>
      </c>
      <c r="F148" s="34">
        <f t="shared" si="4"/>
        <v>0</v>
      </c>
    </row>
    <row r="149" spans="2:6" ht="21">
      <c r="B149" s="22">
        <v>143</v>
      </c>
      <c r="C149" s="26" t="s">
        <v>141</v>
      </c>
      <c r="D149" s="31">
        <v>1</v>
      </c>
      <c r="E149" s="33">
        <v>0</v>
      </c>
      <c r="F149" s="34">
        <f t="shared" si="4"/>
        <v>0</v>
      </c>
    </row>
    <row r="150" spans="2:6" ht="21">
      <c r="B150" s="22">
        <v>144</v>
      </c>
      <c r="C150" s="26" t="s">
        <v>140</v>
      </c>
      <c r="D150" s="31">
        <v>1</v>
      </c>
      <c r="E150" s="33">
        <v>0</v>
      </c>
      <c r="F150" s="34">
        <f t="shared" si="4"/>
        <v>0</v>
      </c>
    </row>
    <row r="151" spans="2:6" ht="21">
      <c r="B151" s="22">
        <v>145</v>
      </c>
      <c r="C151" s="25" t="s">
        <v>86</v>
      </c>
      <c r="D151" s="20">
        <v>121</v>
      </c>
      <c r="E151" s="33">
        <v>0</v>
      </c>
      <c r="F151" s="34">
        <f t="shared" si="4"/>
        <v>0</v>
      </c>
    </row>
    <row r="152" spans="2:6" ht="31.5">
      <c r="B152" s="22">
        <v>146</v>
      </c>
      <c r="C152" s="25" t="s">
        <v>96</v>
      </c>
      <c r="D152" s="20">
        <v>1</v>
      </c>
      <c r="E152" s="33">
        <v>0</v>
      </c>
      <c r="F152" s="34">
        <f t="shared" si="4"/>
        <v>0</v>
      </c>
    </row>
    <row r="153" spans="2:6" ht="21">
      <c r="B153" s="22">
        <v>147</v>
      </c>
      <c r="C153" s="25" t="s">
        <v>87</v>
      </c>
      <c r="D153" s="20">
        <v>21</v>
      </c>
      <c r="E153" s="33">
        <v>0</v>
      </c>
      <c r="F153" s="34">
        <f t="shared" si="4"/>
        <v>0</v>
      </c>
    </row>
    <row r="154" spans="2:6" ht="21">
      <c r="B154" s="22">
        <v>148</v>
      </c>
      <c r="C154" s="25" t="s">
        <v>88</v>
      </c>
      <c r="D154" s="20">
        <v>19</v>
      </c>
      <c r="E154" s="33">
        <v>0</v>
      </c>
      <c r="F154" s="34">
        <f t="shared" si="4"/>
        <v>0</v>
      </c>
    </row>
    <row r="155" spans="2:6" ht="27" customHeight="1">
      <c r="B155" s="22">
        <v>149</v>
      </c>
      <c r="C155" s="25" t="s">
        <v>89</v>
      </c>
      <c r="D155" s="20">
        <v>18</v>
      </c>
      <c r="E155" s="33">
        <v>0</v>
      </c>
      <c r="F155" s="34">
        <f t="shared" si="4"/>
        <v>0</v>
      </c>
    </row>
  </sheetData>
  <autoFilter ref="B6:F155">
    <filterColumn colId="2"/>
    <sortState ref="B7:F155">
      <sortCondition ref="C6:C155"/>
    </sortState>
  </autoFilter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topLeftCell="B1" zoomScale="120" zoomScaleNormal="120" workbookViewId="0">
      <pane ySplit="6" topLeftCell="A7" activePane="bottomLeft" state="frozen"/>
      <selection activeCell="F1" sqref="F1"/>
      <selection pane="bottomLeft" activeCell="I14" sqref="I14"/>
    </sheetView>
  </sheetViews>
  <sheetFormatPr defaultRowHeight="15"/>
  <cols>
    <col min="1" max="1" width="9.140625" style="19"/>
    <col min="2" max="2" width="5" style="19" customWidth="1"/>
    <col min="3" max="3" width="35" style="19" customWidth="1"/>
    <col min="4" max="4" width="18.85546875" style="19" customWidth="1"/>
    <col min="5" max="5" width="21.5703125" style="19" customWidth="1"/>
    <col min="6" max="6" width="21.28515625" style="19" customWidth="1"/>
    <col min="7" max="7" width="9.140625" style="19"/>
    <col min="8" max="8" width="19.28515625" style="19" customWidth="1"/>
    <col min="9" max="9" width="27.85546875" style="19" customWidth="1"/>
    <col min="10" max="16384" width="9.140625" style="19"/>
  </cols>
  <sheetData>
    <row r="1" spans="2:9" ht="56.25">
      <c r="H1" s="29" t="s">
        <v>163</v>
      </c>
      <c r="I1" s="28" t="s">
        <v>160</v>
      </c>
    </row>
    <row r="2" spans="2:9" ht="67.5">
      <c r="H2" s="27"/>
      <c r="I2" s="28" t="s">
        <v>161</v>
      </c>
    </row>
    <row r="3" spans="2:9" ht="33.75">
      <c r="H3" s="27"/>
      <c r="I3" s="28" t="s">
        <v>162</v>
      </c>
    </row>
    <row r="4" spans="2:9" ht="38.25">
      <c r="H4" s="30" t="s">
        <v>171</v>
      </c>
      <c r="I4" s="35">
        <f>2*(SUM(F7:F15))</f>
        <v>0</v>
      </c>
    </row>
    <row r="6" spans="2:9" ht="78.75">
      <c r="B6" s="2" t="s">
        <v>0</v>
      </c>
      <c r="C6" s="2" t="s">
        <v>1</v>
      </c>
      <c r="D6" s="2" t="s">
        <v>164</v>
      </c>
      <c r="E6" s="32" t="s">
        <v>166</v>
      </c>
      <c r="F6" s="2" t="s">
        <v>165</v>
      </c>
    </row>
    <row r="7" spans="2:9" ht="21">
      <c r="B7" s="22">
        <v>1</v>
      </c>
      <c r="C7" s="23" t="s">
        <v>158</v>
      </c>
      <c r="D7" s="20">
        <v>3</v>
      </c>
      <c r="E7" s="33">
        <v>0</v>
      </c>
      <c r="F7" s="34">
        <f>D7*E7</f>
        <v>0</v>
      </c>
    </row>
    <row r="8" spans="2:9" ht="21">
      <c r="B8" s="22">
        <f>B7+1</f>
        <v>2</v>
      </c>
      <c r="C8" s="23" t="s">
        <v>172</v>
      </c>
      <c r="D8" s="20">
        <v>3</v>
      </c>
      <c r="E8" s="33">
        <v>0</v>
      </c>
      <c r="F8" s="34">
        <f t="shared" ref="F8:F15" si="0">D8*E8</f>
        <v>0</v>
      </c>
    </row>
    <row r="9" spans="2:9" ht="21">
      <c r="B9" s="22">
        <f t="shared" ref="B9:B15" si="1">B8+1</f>
        <v>3</v>
      </c>
      <c r="C9" s="23" t="s">
        <v>107</v>
      </c>
      <c r="D9" s="20">
        <v>3</v>
      </c>
      <c r="E9" s="33">
        <v>0</v>
      </c>
      <c r="F9" s="34">
        <f t="shared" si="0"/>
        <v>0</v>
      </c>
    </row>
    <row r="10" spans="2:9" ht="21">
      <c r="B10" s="22">
        <f t="shared" si="1"/>
        <v>4</v>
      </c>
      <c r="C10" s="23" t="s">
        <v>108</v>
      </c>
      <c r="D10" s="20">
        <v>3</v>
      </c>
      <c r="E10" s="33">
        <v>0</v>
      </c>
      <c r="F10" s="34">
        <f t="shared" si="0"/>
        <v>0</v>
      </c>
    </row>
    <row r="11" spans="2:9" ht="21">
      <c r="B11" s="22">
        <f t="shared" si="1"/>
        <v>5</v>
      </c>
      <c r="C11" s="23" t="s">
        <v>109</v>
      </c>
      <c r="D11" s="20">
        <v>3</v>
      </c>
      <c r="E11" s="33">
        <v>0</v>
      </c>
      <c r="F11" s="34">
        <f t="shared" si="0"/>
        <v>0</v>
      </c>
    </row>
    <row r="12" spans="2:9" ht="21">
      <c r="B12" s="22">
        <f t="shared" si="1"/>
        <v>6</v>
      </c>
      <c r="C12" s="23" t="s">
        <v>110</v>
      </c>
      <c r="D12" s="20">
        <v>3</v>
      </c>
      <c r="E12" s="33">
        <v>0</v>
      </c>
      <c r="F12" s="34">
        <f t="shared" si="0"/>
        <v>0</v>
      </c>
    </row>
    <row r="13" spans="2:9" ht="21">
      <c r="B13" s="22">
        <f t="shared" si="1"/>
        <v>7</v>
      </c>
      <c r="C13" s="24" t="s">
        <v>90</v>
      </c>
      <c r="D13" s="21">
        <v>2</v>
      </c>
      <c r="E13" s="33">
        <v>0</v>
      </c>
      <c r="F13" s="34">
        <f t="shared" si="0"/>
        <v>0</v>
      </c>
    </row>
    <row r="14" spans="2:9" ht="31.5">
      <c r="B14" s="22">
        <f t="shared" si="1"/>
        <v>8</v>
      </c>
      <c r="C14" s="23" t="s">
        <v>153</v>
      </c>
      <c r="D14" s="20">
        <v>3</v>
      </c>
      <c r="E14" s="33">
        <v>0</v>
      </c>
      <c r="F14" s="34">
        <f t="shared" si="0"/>
        <v>0</v>
      </c>
    </row>
    <row r="15" spans="2:9" ht="21">
      <c r="B15" s="22">
        <f t="shared" si="1"/>
        <v>9</v>
      </c>
      <c r="C15" s="24" t="s">
        <v>91</v>
      </c>
      <c r="D15" s="21">
        <v>5</v>
      </c>
      <c r="E15" s="33">
        <v>0</v>
      </c>
      <c r="F15" s="34">
        <f t="shared" si="0"/>
        <v>0</v>
      </c>
    </row>
    <row r="16" spans="2:9" ht="27" customHeight="1"/>
  </sheetData>
  <autoFilter ref="B6:F15">
    <filterColumn colId="2"/>
    <sortState ref="B16:I166">
      <sortCondition ref="C6:C166"/>
    </sortState>
  </autoFilter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0"/>
  <sheetViews>
    <sheetView zoomScale="110" zoomScaleNormal="110" workbookViewId="0">
      <pane ySplit="6" topLeftCell="A7" activePane="bottomLeft" state="frozen"/>
      <selection activeCell="F1" sqref="F1"/>
      <selection pane="bottomLeft" activeCell="F15" sqref="F15"/>
    </sheetView>
  </sheetViews>
  <sheetFormatPr defaultRowHeight="15"/>
  <cols>
    <col min="1" max="1" width="9.140625" style="19"/>
    <col min="2" max="2" width="5" style="19" customWidth="1"/>
    <col min="3" max="3" width="35" style="19" customWidth="1"/>
    <col min="4" max="4" width="18.85546875" style="19" customWidth="1"/>
    <col min="5" max="5" width="26.85546875" style="19" customWidth="1"/>
    <col min="6" max="6" width="21.28515625" style="19" customWidth="1"/>
    <col min="7" max="7" width="9.140625" style="19"/>
    <col min="8" max="8" width="19.28515625" style="19" customWidth="1"/>
    <col min="9" max="9" width="32.28515625" style="19" customWidth="1"/>
    <col min="10" max="16384" width="9.140625" style="19"/>
  </cols>
  <sheetData>
    <row r="1" spans="2:9" ht="56.25">
      <c r="H1" s="29" t="s">
        <v>167</v>
      </c>
      <c r="I1" s="28" t="s">
        <v>160</v>
      </c>
    </row>
    <row r="2" spans="2:9" ht="56.25">
      <c r="H2" s="27"/>
      <c r="I2" s="28" t="s">
        <v>161</v>
      </c>
    </row>
    <row r="3" spans="2:9" ht="33.75">
      <c r="H3" s="27"/>
      <c r="I3" s="28" t="s">
        <v>162</v>
      </c>
    </row>
    <row r="4" spans="2:9" ht="38.25">
      <c r="H4" s="30" t="s">
        <v>173</v>
      </c>
      <c r="I4" s="35">
        <f>2*(SUM(F7:F9))</f>
        <v>0</v>
      </c>
    </row>
    <row r="6" spans="2:9" ht="78.75">
      <c r="B6" s="2" t="s">
        <v>0</v>
      </c>
      <c r="C6" s="2" t="s">
        <v>1</v>
      </c>
      <c r="D6" s="2" t="s">
        <v>164</v>
      </c>
      <c r="E6" s="32" t="s">
        <v>166</v>
      </c>
      <c r="F6" s="2" t="s">
        <v>165</v>
      </c>
    </row>
    <row r="7" spans="2:9" ht="21">
      <c r="B7" s="22">
        <v>1</v>
      </c>
      <c r="C7" s="26" t="s">
        <v>144</v>
      </c>
      <c r="D7" s="31">
        <v>1</v>
      </c>
      <c r="E7" s="33">
        <v>0</v>
      </c>
      <c r="F7" s="34">
        <f t="shared" ref="F7" si="0">D7*E7</f>
        <v>0</v>
      </c>
    </row>
    <row r="8" spans="2:9" ht="21">
      <c r="B8" s="22">
        <v>2</v>
      </c>
      <c r="C8" s="26" t="s">
        <v>145</v>
      </c>
      <c r="D8" s="31">
        <v>12</v>
      </c>
      <c r="E8" s="33">
        <v>0</v>
      </c>
      <c r="F8" s="34">
        <f t="shared" ref="F8:F9" si="1">D8*E8</f>
        <v>0</v>
      </c>
    </row>
    <row r="9" spans="2:9" ht="21">
      <c r="B9" s="22">
        <v>3</v>
      </c>
      <c r="C9" s="25" t="s">
        <v>174</v>
      </c>
      <c r="D9" s="20">
        <v>13</v>
      </c>
      <c r="E9" s="33">
        <v>0</v>
      </c>
      <c r="F9" s="34">
        <f t="shared" si="1"/>
        <v>0</v>
      </c>
    </row>
    <row r="10" spans="2:9" ht="27" customHeight="1"/>
  </sheetData>
  <autoFilter ref="B6:F9">
    <filterColumn colId="2"/>
    <sortState ref="B16:I166">
      <sortCondition ref="C6:C166"/>
    </sortState>
  </autoFilter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zad. 1 wirus immunochemia</vt:lpstr>
      <vt:lpstr>zad. 2 infekcje pmr</vt:lpstr>
      <vt:lpstr>zad. 3 monit. poz. leków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2019-11-20T10:34:53Z</dcterms:modified>
</cp:coreProperties>
</file>